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6" i="1" l="1"/>
  <c r="G96" i="1"/>
  <c r="A109" i="1" l="1"/>
  <c r="B195" i="1"/>
  <c r="A195" i="1"/>
  <c r="A185" i="1"/>
  <c r="J184" i="1"/>
  <c r="I184" i="1"/>
  <c r="H184" i="1"/>
  <c r="G184" i="1"/>
  <c r="F184" i="1"/>
  <c r="B176" i="1"/>
  <c r="A176" i="1"/>
  <c r="A166" i="1"/>
  <c r="J165" i="1"/>
  <c r="I165" i="1"/>
  <c r="H165" i="1"/>
  <c r="G165" i="1"/>
  <c r="F165" i="1"/>
  <c r="B157" i="1"/>
  <c r="A157" i="1"/>
  <c r="F156" i="1"/>
  <c r="A147" i="1"/>
  <c r="J146" i="1"/>
  <c r="I146" i="1"/>
  <c r="H146" i="1"/>
  <c r="H157" i="1" s="1"/>
  <c r="G146" i="1"/>
  <c r="F146" i="1"/>
  <c r="B138" i="1"/>
  <c r="A138" i="1"/>
  <c r="A128" i="1"/>
  <c r="J127" i="1"/>
  <c r="I127" i="1"/>
  <c r="H127" i="1"/>
  <c r="G127" i="1"/>
  <c r="F127" i="1"/>
  <c r="B119" i="1"/>
  <c r="A119" i="1"/>
  <c r="J108" i="1"/>
  <c r="I108" i="1"/>
  <c r="I119" i="1" s="1"/>
  <c r="H108" i="1"/>
  <c r="G108" i="1"/>
  <c r="F108" i="1"/>
  <c r="B100" i="1"/>
  <c r="A100" i="1"/>
  <c r="F100" i="1"/>
  <c r="B90" i="1"/>
  <c r="A90" i="1"/>
  <c r="J89" i="1"/>
  <c r="I89" i="1"/>
  <c r="H89" i="1"/>
  <c r="G89" i="1"/>
  <c r="F89" i="1"/>
  <c r="B81" i="1"/>
  <c r="A81" i="1"/>
  <c r="H81" i="1"/>
  <c r="F80" i="1"/>
  <c r="F81" i="1" s="1"/>
  <c r="B71" i="1"/>
  <c r="A71" i="1"/>
  <c r="J70" i="1"/>
  <c r="I70" i="1"/>
  <c r="H70" i="1"/>
  <c r="G70" i="1"/>
  <c r="F70" i="1"/>
  <c r="B62" i="1"/>
  <c r="A62" i="1"/>
  <c r="J62" i="1"/>
  <c r="B52" i="1"/>
  <c r="A52" i="1"/>
  <c r="J51" i="1"/>
  <c r="I51" i="1"/>
  <c r="H51" i="1"/>
  <c r="G51" i="1"/>
  <c r="F51" i="1"/>
  <c r="F62" i="1" s="1"/>
  <c r="B43" i="1"/>
  <c r="A43" i="1"/>
  <c r="B33" i="1"/>
  <c r="A33" i="1"/>
  <c r="J32" i="1"/>
  <c r="I32" i="1"/>
  <c r="H32" i="1"/>
  <c r="G32" i="1"/>
  <c r="F32" i="1"/>
  <c r="B24" i="1"/>
  <c r="A24" i="1"/>
  <c r="B14" i="1"/>
  <c r="A14" i="1"/>
  <c r="G13" i="1"/>
  <c r="H13" i="1"/>
  <c r="I13" i="1"/>
  <c r="J13" i="1"/>
  <c r="F13" i="1"/>
  <c r="I157" i="1" l="1"/>
  <c r="G176" i="1"/>
  <c r="G62" i="1"/>
  <c r="I62" i="1"/>
  <c r="G81" i="1"/>
  <c r="I81" i="1"/>
  <c r="G157" i="1"/>
  <c r="J176" i="1"/>
  <c r="J195" i="1"/>
  <c r="I195" i="1"/>
  <c r="H195" i="1"/>
  <c r="G195" i="1"/>
  <c r="H176" i="1"/>
  <c r="I176" i="1"/>
  <c r="J157" i="1"/>
  <c r="J138" i="1"/>
  <c r="G138" i="1"/>
  <c r="H138" i="1"/>
  <c r="I138" i="1"/>
  <c r="H119" i="1"/>
  <c r="J119" i="1"/>
  <c r="G119" i="1"/>
  <c r="H100" i="1"/>
  <c r="G100" i="1"/>
  <c r="I100" i="1"/>
  <c r="J100" i="1"/>
  <c r="J81" i="1"/>
  <c r="H62" i="1"/>
  <c r="H43" i="1"/>
  <c r="F43" i="1"/>
  <c r="G43" i="1"/>
  <c r="I43" i="1"/>
  <c r="J43" i="1"/>
  <c r="F119" i="1"/>
  <c r="F138" i="1"/>
  <c r="F157" i="1"/>
  <c r="F176" i="1"/>
  <c r="F195" i="1"/>
  <c r="I24" i="1"/>
  <c r="F24" i="1"/>
  <c r="H24" i="1"/>
  <c r="G24" i="1"/>
  <c r="H196" i="1" l="1"/>
  <c r="J196" i="1"/>
  <c r="I196" i="1"/>
  <c r="F196" i="1"/>
  <c r="G196" i="1"/>
</calcChain>
</file>

<file path=xl/sharedStrings.xml><?xml version="1.0" encoding="utf-8"?>
<sst xmlns="http://schemas.openxmlformats.org/spreadsheetml/2006/main" count="258" uniqueCount="79">
  <si>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</si>
  <si>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</si>
  <si>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</si>
  <si>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</si>
  <si>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</si>
  <si>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</si>
  <si>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</si>
  <si>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</si>
  <si>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</si>
  <si>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</si>
  <si>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</si>
  <si>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</si>
  <si>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</si>
  <si>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</si>
  <si>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</si>
  <si>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</si>
  <si>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</si>
  <si>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</si>
  <si>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</si>
  <si>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</si>
  <si>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</si>
  <si>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</si>
  <si>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</si>
  <si>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</si>
  <si>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</si>
  <si>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</si>
  <si>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</si>
  <si>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</si>
  <si>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</si>
  <si>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</si>
  <si>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</si>
  <si>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</si>
  <si>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</si>
  <si>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</si>
  <si>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</si>
  <si>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</si>
  <si>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хлеб пшеничный</t>
  </si>
  <si>
    <t>Салат из моркови</t>
  </si>
  <si>
    <t>МБОУ "СОШ №5 с.Терезе"им.Героя России Чочуева Х.А.</t>
  </si>
  <si>
    <t>Р.Р.Узденов</t>
  </si>
  <si>
    <t>Салат витаминный</t>
  </si>
  <si>
    <t>Суп картофельный с макаронными изделиями</t>
  </si>
  <si>
    <t>Котлеты припущенные из птицы</t>
  </si>
  <si>
    <t>Каша пшенная рассыпчатая</t>
  </si>
  <si>
    <t>Чай с лимоном</t>
  </si>
  <si>
    <t xml:space="preserve">Хлеб пшеничный </t>
  </si>
  <si>
    <t>Хлеб пшенично-ржаной</t>
  </si>
  <si>
    <t>Соус томатный с овощами</t>
  </si>
  <si>
    <t>Рассольник ленинградский со сметаной</t>
  </si>
  <si>
    <t>Котлеты из говядины</t>
  </si>
  <si>
    <t>Макароны отварные</t>
  </si>
  <si>
    <t>Хлеб пшеничный</t>
  </si>
  <si>
    <t xml:space="preserve">Банан </t>
  </si>
  <si>
    <t>Салат из свежей капусты</t>
  </si>
  <si>
    <t xml:space="preserve">Свекольник </t>
  </si>
  <si>
    <t>Биточки мясные из говядины</t>
  </si>
  <si>
    <t>Рис отварной</t>
  </si>
  <si>
    <t>Салат из свеклы</t>
  </si>
  <si>
    <t>Суп картофельный с перловой кашей</t>
  </si>
  <si>
    <t>Запеканка из творога</t>
  </si>
  <si>
    <t>Соус сметанный</t>
  </si>
  <si>
    <t>Яблоко</t>
  </si>
  <si>
    <t>Борщ с капустой белокачанной и картофелем со сметаной</t>
  </si>
  <si>
    <t>Рыба тушенная с овощами</t>
  </si>
  <si>
    <t>Пюре картофельное</t>
  </si>
  <si>
    <t>Салат из свежей капусты с морковью</t>
  </si>
  <si>
    <t>Плов из говядины</t>
  </si>
  <si>
    <t>Какао</t>
  </si>
  <si>
    <t>Суп лапша домашняя</t>
  </si>
  <si>
    <t>Курица в томатном соусе</t>
  </si>
  <si>
    <t>Каша гречневая расспыпчатая</t>
  </si>
  <si>
    <t>Тефтели говяжьи</t>
  </si>
  <si>
    <t>Картофельное пюре</t>
  </si>
  <si>
    <t xml:space="preserve">Какао </t>
  </si>
  <si>
    <t>Суп картофельный с горохом</t>
  </si>
  <si>
    <t>Котлеты из птицы</t>
  </si>
  <si>
    <t xml:space="preserve">Каша пшенная рассыпчатая </t>
  </si>
  <si>
    <t>Мясо с овощами</t>
  </si>
  <si>
    <t xml:space="preserve">Соус  томатный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</si>
</sst>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9" t="s">
        <v>38</v>
      </c>
      <c r="D1" s="70"/>
      <c r="E1" s="70"/>
      <c r="F1" s="13" t="s">
        <v>16</v>
      </c>
      <c r="G1" s="2" t="s">
        <v>17</v>
      </c>
      <c r="H1" s="71" t="s">
        <v>35</v>
      </c>
      <c r="I1" s="71"/>
      <c r="J1" s="71"/>
      <c r="K1" s="71"/>
    </row>
    <row r="2" spans="1:11" ht="18" x14ac:dyDescent="0.2">
      <c r="A2" s="36" t="s">
        <v>6</v>
      </c>
      <c r="C2" s="2"/>
      <c r="G2" s="2" t="s">
        <v>18</v>
      </c>
      <c r="H2" s="71" t="s">
        <v>39</v>
      </c>
      <c r="I2" s="71"/>
      <c r="J2" s="71"/>
      <c r="K2" s="7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72">
        <v>45534</v>
      </c>
      <c r="I3" s="73"/>
      <c r="J3" s="73"/>
      <c r="K3" s="73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40</v>
      </c>
      <c r="F14" s="50">
        <v>60</v>
      </c>
      <c r="G14" s="50">
        <v>0.7</v>
      </c>
      <c r="H14" s="50">
        <v>6.1</v>
      </c>
      <c r="I14" s="58">
        <v>6.9</v>
      </c>
      <c r="J14" s="50">
        <v>85.2</v>
      </c>
      <c r="K14" s="54">
        <v>2</v>
      </c>
    </row>
    <row r="15" spans="1:11" ht="15" x14ac:dyDescent="0.25">
      <c r="A15" s="24"/>
      <c r="B15" s="16"/>
      <c r="C15" s="11"/>
      <c r="D15" s="7" t="s">
        <v>27</v>
      </c>
      <c r="E15" s="49" t="s">
        <v>41</v>
      </c>
      <c r="F15" s="51">
        <v>250</v>
      </c>
      <c r="G15" s="51">
        <v>2.8</v>
      </c>
      <c r="H15" s="51">
        <v>2.9</v>
      </c>
      <c r="I15" s="59">
        <v>21.8</v>
      </c>
      <c r="J15" s="51">
        <v>124.1</v>
      </c>
      <c r="K15" s="6">
        <v>47</v>
      </c>
    </row>
    <row r="16" spans="1:11" ht="15" x14ac:dyDescent="0.25">
      <c r="A16" s="24"/>
      <c r="B16" s="16"/>
      <c r="C16" s="11"/>
      <c r="D16" s="7" t="s">
        <v>28</v>
      </c>
      <c r="E16" s="49" t="s">
        <v>42</v>
      </c>
      <c r="F16" s="51">
        <v>95</v>
      </c>
      <c r="G16" s="51">
        <v>12.5</v>
      </c>
      <c r="H16" s="51">
        <v>14.5</v>
      </c>
      <c r="I16" s="59">
        <v>8.6</v>
      </c>
      <c r="J16" s="51">
        <v>212.7</v>
      </c>
      <c r="K16" s="6">
        <v>209</v>
      </c>
    </row>
    <row r="17" spans="1:11" ht="15" x14ac:dyDescent="0.25">
      <c r="A17" s="24"/>
      <c r="B17" s="16"/>
      <c r="C17" s="11"/>
      <c r="D17" s="7" t="s">
        <v>29</v>
      </c>
      <c r="E17" s="49" t="s">
        <v>43</v>
      </c>
      <c r="F17" s="51">
        <v>150</v>
      </c>
      <c r="G17" s="51">
        <v>5.5</v>
      </c>
      <c r="H17" s="51">
        <v>5.3</v>
      </c>
      <c r="I17" s="59">
        <v>35.299999999999997</v>
      </c>
      <c r="J17" s="51">
        <v>211.1</v>
      </c>
      <c r="K17" s="6">
        <v>222</v>
      </c>
    </row>
    <row r="18" spans="1:11" ht="15" x14ac:dyDescent="0.25">
      <c r="A18" s="24"/>
      <c r="B18" s="16"/>
      <c r="C18" s="11"/>
      <c r="D18" s="7" t="s">
        <v>30</v>
      </c>
      <c r="E18" s="49" t="s">
        <v>44</v>
      </c>
      <c r="F18" s="51">
        <v>200</v>
      </c>
      <c r="G18" s="51">
        <v>0.13</v>
      </c>
      <c r="H18" s="51">
        <v>0</v>
      </c>
      <c r="I18" s="59">
        <v>10.25</v>
      </c>
      <c r="J18" s="51">
        <v>41.68</v>
      </c>
      <c r="K18" s="6">
        <v>154</v>
      </c>
    </row>
    <row r="19" spans="1:11" ht="15" x14ac:dyDescent="0.25">
      <c r="A19" s="24"/>
      <c r="B19" s="16"/>
      <c r="C19" s="11"/>
      <c r="D19" s="7" t="s">
        <v>31</v>
      </c>
      <c r="E19" s="49" t="s">
        <v>45</v>
      </c>
      <c r="F19" s="51">
        <v>20</v>
      </c>
      <c r="G19" s="51">
        <v>1.5</v>
      </c>
      <c r="H19" s="51">
        <v>0.1</v>
      </c>
      <c r="I19" s="59">
        <v>9.9</v>
      </c>
      <c r="J19" s="51">
        <v>47</v>
      </c>
      <c r="K19" s="6">
        <v>115</v>
      </c>
    </row>
    <row r="20" spans="1:11" ht="15" x14ac:dyDescent="0.25">
      <c r="A20" s="24"/>
      <c r="B20" s="16"/>
      <c r="C20" s="11"/>
      <c r="D20" s="7" t="s">
        <v>32</v>
      </c>
      <c r="E20" s="49" t="s">
        <v>46</v>
      </c>
      <c r="F20" s="51">
        <v>30</v>
      </c>
      <c r="G20" s="51">
        <v>1.5</v>
      </c>
      <c r="H20" s="51">
        <v>0.1</v>
      </c>
      <c r="I20" s="59">
        <v>9.9</v>
      </c>
      <c r="J20" s="51">
        <v>52.2</v>
      </c>
      <c r="K20" s="6">
        <v>114</v>
      </c>
    </row>
    <row r="21" spans="1:11" ht="15" x14ac:dyDescent="0.25">
      <c r="A21" s="24"/>
      <c r="B21" s="16"/>
      <c r="C21" s="11"/>
      <c r="D21" s="6"/>
      <c r="E21" s="56" t="s">
        <v>47</v>
      </c>
      <c r="F21" s="57">
        <v>60</v>
      </c>
      <c r="G21" s="57">
        <v>0.4</v>
      </c>
      <c r="H21" s="57">
        <v>1.2</v>
      </c>
      <c r="I21" s="60">
        <v>2.2000000000000002</v>
      </c>
      <c r="J21" s="57">
        <v>21.5</v>
      </c>
      <c r="K21" s="64">
        <v>463</v>
      </c>
    </row>
    <row r="22" spans="1:11" ht="15.75" thickBot="1" x14ac:dyDescent="0.3">
      <c r="A22" s="24"/>
      <c r="B22" s="16"/>
      <c r="C22" s="11"/>
      <c r="D22" s="6"/>
      <c r="E22" s="43"/>
      <c r="F22" s="61"/>
      <c r="G22" s="61"/>
      <c r="H22" s="61"/>
      <c r="I22" s="62"/>
      <c r="J22" s="61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v>795</v>
      </c>
      <c r="G23" s="20">
        <v>22</v>
      </c>
      <c r="H23" s="20">
        <v>33</v>
      </c>
      <c r="I23" s="20">
        <v>99</v>
      </c>
      <c r="J23" s="52">
        <v>787</v>
      </c>
      <c r="K23" s="26"/>
    </row>
    <row r="24" spans="1:11" ht="15.75" thickBot="1" x14ac:dyDescent="0.3">
      <c r="A24" s="30">
        <f>A6</f>
        <v>1</v>
      </c>
      <c r="B24" s="31">
        <f>B6</f>
        <v>1</v>
      </c>
      <c r="C24" s="66" t="s">
        <v>4</v>
      </c>
      <c r="D24" s="67"/>
      <c r="E24" s="32"/>
      <c r="F24" s="33">
        <f>F13+F23</f>
        <v>795</v>
      </c>
      <c r="G24" s="33">
        <f t="shared" ref="G24:I24" si="1">G13+G23</f>
        <v>22</v>
      </c>
      <c r="H24" s="33">
        <f t="shared" si="1"/>
        <v>33</v>
      </c>
      <c r="I24" s="33">
        <f t="shared" si="1"/>
        <v>99</v>
      </c>
      <c r="J24" s="53">
        <v>787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2">SUM(G25:G31)</f>
        <v>0</v>
      </c>
      <c r="H32" s="20">
        <f t="shared" ref="H32" si="3">SUM(H25:H31)</f>
        <v>0</v>
      </c>
      <c r="I32" s="20">
        <f t="shared" ref="I32" si="4">SUM(I25:I31)</f>
        <v>0</v>
      </c>
      <c r="J32" s="20">
        <f t="shared" ref="J32" si="5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53</v>
      </c>
      <c r="F33" s="50">
        <v>60</v>
      </c>
      <c r="G33" s="50">
        <v>0.5</v>
      </c>
      <c r="H33" s="50">
        <v>3</v>
      </c>
      <c r="I33" s="58">
        <v>3.2</v>
      </c>
      <c r="J33" s="50">
        <v>42</v>
      </c>
      <c r="K33" s="54">
        <v>4</v>
      </c>
    </row>
    <row r="34" spans="1:11" ht="15" x14ac:dyDescent="0.25">
      <c r="A34" s="15"/>
      <c r="B34" s="16"/>
      <c r="C34" s="11"/>
      <c r="D34" s="7" t="s">
        <v>27</v>
      </c>
      <c r="E34" s="49" t="s">
        <v>54</v>
      </c>
      <c r="F34" s="51">
        <v>250</v>
      </c>
      <c r="G34" s="51">
        <v>2.2000000000000002</v>
      </c>
      <c r="H34" s="51">
        <v>4.5</v>
      </c>
      <c r="I34" s="59">
        <v>12</v>
      </c>
      <c r="J34" s="51">
        <v>97</v>
      </c>
      <c r="K34" s="6">
        <v>43</v>
      </c>
    </row>
    <row r="35" spans="1:11" ht="15" x14ac:dyDescent="0.25">
      <c r="A35" s="15"/>
      <c r="B35" s="16"/>
      <c r="C35" s="11"/>
      <c r="D35" s="7" t="s">
        <v>28</v>
      </c>
      <c r="E35" s="49" t="s">
        <v>55</v>
      </c>
      <c r="F35" s="51">
        <v>100</v>
      </c>
      <c r="G35" s="51">
        <v>11.5</v>
      </c>
      <c r="H35" s="51">
        <v>13.4</v>
      </c>
      <c r="I35" s="59">
        <v>9.6</v>
      </c>
      <c r="J35" s="51">
        <v>202</v>
      </c>
      <c r="K35" s="6">
        <v>189</v>
      </c>
    </row>
    <row r="36" spans="1:11" ht="15" x14ac:dyDescent="0.25">
      <c r="A36" s="15"/>
      <c r="B36" s="16"/>
      <c r="C36" s="11"/>
      <c r="D36" s="7" t="s">
        <v>29</v>
      </c>
      <c r="E36" s="49" t="s">
        <v>56</v>
      </c>
      <c r="F36" s="51">
        <v>150</v>
      </c>
      <c r="G36" s="51">
        <v>3.9</v>
      </c>
      <c r="H36" s="51">
        <v>5.0999999999999996</v>
      </c>
      <c r="I36" s="59">
        <v>40.299999999999997</v>
      </c>
      <c r="J36" s="51">
        <v>225.2</v>
      </c>
      <c r="K36" s="6">
        <v>224</v>
      </c>
    </row>
    <row r="37" spans="1:11" ht="15" x14ac:dyDescent="0.25">
      <c r="A37" s="15"/>
      <c r="B37" s="16"/>
      <c r="C37" s="11"/>
      <c r="D37" s="7" t="s">
        <v>30</v>
      </c>
      <c r="E37" s="49" t="s">
        <v>44</v>
      </c>
      <c r="F37" s="51">
        <v>200</v>
      </c>
      <c r="G37" s="51">
        <v>0.4</v>
      </c>
      <c r="H37" s="51">
        <v>1.2</v>
      </c>
      <c r="I37" s="59">
        <v>2.2000000000000002</v>
      </c>
      <c r="J37" s="51">
        <v>41.68</v>
      </c>
      <c r="K37" s="6">
        <v>154</v>
      </c>
    </row>
    <row r="38" spans="1:11" ht="15" x14ac:dyDescent="0.25">
      <c r="A38" s="15"/>
      <c r="B38" s="16"/>
      <c r="C38" s="11"/>
      <c r="D38" s="7" t="s">
        <v>31</v>
      </c>
      <c r="E38" s="49" t="s">
        <v>46</v>
      </c>
      <c r="F38" s="51">
        <v>30</v>
      </c>
      <c r="G38" s="51">
        <v>0.13</v>
      </c>
      <c r="H38" s="51">
        <v>0.02</v>
      </c>
      <c r="I38" s="59">
        <v>10.25</v>
      </c>
      <c r="J38" s="51">
        <v>52</v>
      </c>
      <c r="K38" s="6">
        <v>115</v>
      </c>
    </row>
    <row r="39" spans="1:11" ht="15" x14ac:dyDescent="0.25">
      <c r="A39" s="15"/>
      <c r="B39" s="16"/>
      <c r="C39" s="11"/>
      <c r="D39" s="7" t="s">
        <v>32</v>
      </c>
      <c r="E39" s="49" t="s">
        <v>51</v>
      </c>
      <c r="F39" s="51">
        <v>20</v>
      </c>
      <c r="G39" s="51">
        <v>0.5</v>
      </c>
      <c r="H39" s="51">
        <v>0.2</v>
      </c>
      <c r="I39" s="59">
        <v>9.9</v>
      </c>
      <c r="J39" s="51">
        <v>47</v>
      </c>
      <c r="K39" s="6">
        <v>114</v>
      </c>
    </row>
    <row r="40" spans="1:11" ht="15" x14ac:dyDescent="0.25">
      <c r="A40" s="15"/>
      <c r="B40" s="16"/>
      <c r="C40" s="11"/>
      <c r="D40" s="6"/>
      <c r="E40" s="56" t="s">
        <v>47</v>
      </c>
      <c r="F40" s="57">
        <v>20</v>
      </c>
      <c r="G40" s="57">
        <v>0.4</v>
      </c>
      <c r="H40" s="57">
        <v>1.2</v>
      </c>
      <c r="I40" s="60">
        <v>2</v>
      </c>
      <c r="J40" s="57">
        <v>21.5</v>
      </c>
      <c r="K40" s="64">
        <v>463</v>
      </c>
    </row>
    <row r="41" spans="1:11" ht="15.75" thickBot="1" x14ac:dyDescent="0.3">
      <c r="A41" s="15"/>
      <c r="B41" s="16"/>
      <c r="C41" s="11"/>
      <c r="D41" s="6"/>
      <c r="E41" s="43"/>
      <c r="F41" s="61"/>
      <c r="G41" s="61"/>
      <c r="H41" s="61"/>
      <c r="I41" s="61"/>
      <c r="J41" s="61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v>830</v>
      </c>
      <c r="G42" s="20">
        <v>20</v>
      </c>
      <c r="H42" s="63">
        <v>29</v>
      </c>
      <c r="I42" s="20">
        <v>89</v>
      </c>
      <c r="J42" s="20">
        <v>728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6" t="s">
        <v>4</v>
      </c>
      <c r="D43" s="67"/>
      <c r="E43" s="32"/>
      <c r="F43" s="33">
        <f>F32+F42</f>
        <v>830</v>
      </c>
      <c r="G43" s="33">
        <f t="shared" ref="G43" si="6">G32+G42</f>
        <v>20</v>
      </c>
      <c r="H43" s="33">
        <f t="shared" ref="H43" si="7">H32+H42</f>
        <v>29</v>
      </c>
      <c r="I43" s="33">
        <f t="shared" ref="I43" si="8">I32+I42</f>
        <v>89</v>
      </c>
      <c r="J43" s="33">
        <f t="shared" ref="J43" si="9">J32+J42</f>
        <v>728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0">SUM(G44:G50)</f>
        <v>0</v>
      </c>
      <c r="H51" s="20">
        <f t="shared" ref="H51" si="11">SUM(H44:H50)</f>
        <v>0</v>
      </c>
      <c r="I51" s="20">
        <f t="shared" ref="I51" si="12">SUM(I44:I50)</f>
        <v>0</v>
      </c>
      <c r="J51" s="20">
        <f t="shared" ref="J51" si="13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57</v>
      </c>
      <c r="F52" s="50">
        <v>60</v>
      </c>
      <c r="G52" s="50">
        <v>0.5</v>
      </c>
      <c r="H52" s="50">
        <v>3</v>
      </c>
      <c r="I52" s="58">
        <v>3.2</v>
      </c>
      <c r="J52" s="50">
        <v>42</v>
      </c>
      <c r="K52" s="54">
        <v>4</v>
      </c>
    </row>
    <row r="53" spans="1:11" ht="15" x14ac:dyDescent="0.25">
      <c r="A53" s="24"/>
      <c r="B53" s="16"/>
      <c r="C53" s="11"/>
      <c r="D53" s="7" t="s">
        <v>27</v>
      </c>
      <c r="E53" s="49" t="s">
        <v>58</v>
      </c>
      <c r="F53" s="51">
        <v>250</v>
      </c>
      <c r="G53" s="51">
        <v>2.2000000000000002</v>
      </c>
      <c r="H53" s="51">
        <v>3.9</v>
      </c>
      <c r="I53" s="59">
        <v>13.6</v>
      </c>
      <c r="J53" s="51">
        <v>98.8</v>
      </c>
      <c r="K53" s="6">
        <v>45</v>
      </c>
    </row>
    <row r="54" spans="1:11" ht="15" x14ac:dyDescent="0.25">
      <c r="A54" s="24"/>
      <c r="B54" s="16"/>
      <c r="C54" s="11"/>
      <c r="D54" s="7" t="s">
        <v>28</v>
      </c>
      <c r="E54" s="49" t="s">
        <v>59</v>
      </c>
      <c r="F54" s="51">
        <v>95</v>
      </c>
      <c r="G54" s="51">
        <v>10.5</v>
      </c>
      <c r="H54" s="51">
        <v>15.5</v>
      </c>
      <c r="I54" s="59">
        <v>10.8</v>
      </c>
      <c r="J54" s="51">
        <v>224.2</v>
      </c>
      <c r="K54" s="6"/>
    </row>
    <row r="55" spans="1:11" ht="15" x14ac:dyDescent="0.25">
      <c r="A55" s="24"/>
      <c r="B55" s="16"/>
      <c r="C55" s="11"/>
      <c r="D55" s="7" t="s">
        <v>29</v>
      </c>
      <c r="E55" s="49" t="s">
        <v>60</v>
      </c>
      <c r="F55" s="51">
        <v>90</v>
      </c>
      <c r="G55" s="51">
        <v>5.5</v>
      </c>
      <c r="H55" s="51">
        <v>5.3</v>
      </c>
      <c r="I55" s="59">
        <v>35.299999999999997</v>
      </c>
      <c r="J55" s="51">
        <v>215</v>
      </c>
      <c r="K55" s="6">
        <v>222</v>
      </c>
    </row>
    <row r="56" spans="1:11" ht="15" x14ac:dyDescent="0.25">
      <c r="A56" s="24"/>
      <c r="B56" s="16"/>
      <c r="C56" s="11"/>
      <c r="D56" s="7" t="s">
        <v>30</v>
      </c>
      <c r="E56" s="49" t="s">
        <v>44</v>
      </c>
      <c r="F56" s="51">
        <v>200</v>
      </c>
      <c r="G56" s="51">
        <v>0.13</v>
      </c>
      <c r="H56" s="51">
        <v>0.02</v>
      </c>
      <c r="I56" s="59">
        <v>10.25</v>
      </c>
      <c r="J56" s="51">
        <v>41.68</v>
      </c>
      <c r="K56" s="6">
        <v>154</v>
      </c>
    </row>
    <row r="57" spans="1:11" ht="15" x14ac:dyDescent="0.25">
      <c r="A57" s="24"/>
      <c r="B57" s="16"/>
      <c r="C57" s="11"/>
      <c r="D57" s="7" t="s">
        <v>31</v>
      </c>
      <c r="E57" s="49" t="s">
        <v>46</v>
      </c>
      <c r="F57" s="51">
        <v>30</v>
      </c>
      <c r="G57" s="51">
        <v>2</v>
      </c>
      <c r="H57" s="51">
        <v>0.02</v>
      </c>
      <c r="I57" s="59">
        <v>10.25</v>
      </c>
      <c r="J57" s="51">
        <v>52</v>
      </c>
      <c r="K57" s="6">
        <v>115</v>
      </c>
    </row>
    <row r="58" spans="1:11" ht="15" x14ac:dyDescent="0.25">
      <c r="A58" s="24"/>
      <c r="B58" s="16"/>
      <c r="C58" s="11"/>
      <c r="D58" s="7" t="s">
        <v>32</v>
      </c>
      <c r="E58" s="49" t="s">
        <v>51</v>
      </c>
      <c r="F58" s="51">
        <v>20</v>
      </c>
      <c r="G58" s="51">
        <v>0.5</v>
      </c>
      <c r="H58" s="51">
        <v>0.2</v>
      </c>
      <c r="I58" s="59">
        <v>9.9</v>
      </c>
      <c r="J58" s="51">
        <v>47</v>
      </c>
      <c r="K58" s="6">
        <v>114</v>
      </c>
    </row>
    <row r="59" spans="1:11" ht="15" x14ac:dyDescent="0.25">
      <c r="A59" s="24"/>
      <c r="B59" s="16"/>
      <c r="C59" s="11"/>
      <c r="D59" s="6"/>
      <c r="E59" s="56" t="s">
        <v>61</v>
      </c>
      <c r="F59" s="57">
        <v>100</v>
      </c>
      <c r="G59" s="57">
        <v>0.8</v>
      </c>
      <c r="H59" s="57">
        <v>5.5</v>
      </c>
      <c r="I59" s="60">
        <v>4.3</v>
      </c>
      <c r="J59" s="57">
        <v>67.099999999999994</v>
      </c>
      <c r="K59" s="64">
        <v>6</v>
      </c>
    </row>
    <row r="60" spans="1:11" ht="15.75" thickBot="1" x14ac:dyDescent="0.3">
      <c r="A60" s="24"/>
      <c r="B60" s="16"/>
      <c r="C60" s="11"/>
      <c r="D60" s="6"/>
      <c r="E60" s="43"/>
      <c r="F60" s="61"/>
      <c r="G60" s="61"/>
      <c r="H60" s="61"/>
      <c r="I60" s="61"/>
      <c r="J60" s="61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v>845</v>
      </c>
      <c r="G61" s="20">
        <v>22</v>
      </c>
      <c r="H61" s="20">
        <v>33</v>
      </c>
      <c r="I61" s="20">
        <v>98</v>
      </c>
      <c r="J61" s="20">
        <v>788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6" t="s">
        <v>4</v>
      </c>
      <c r="D62" s="67"/>
      <c r="E62" s="32"/>
      <c r="F62" s="33">
        <f>F51+F61</f>
        <v>845</v>
      </c>
      <c r="G62" s="33">
        <f t="shared" ref="G62" si="14">G51+G61</f>
        <v>22</v>
      </c>
      <c r="H62" s="33">
        <f t="shared" ref="H62" si="15">H51+H61</f>
        <v>33</v>
      </c>
      <c r="I62" s="33">
        <f t="shared" ref="I62" si="16">I51+I61</f>
        <v>98</v>
      </c>
      <c r="J62" s="33">
        <f t="shared" ref="J62" si="17">J51+J61</f>
        <v>788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18">SUM(G63:G69)</f>
        <v>0</v>
      </c>
      <c r="H70" s="20">
        <f t="shared" ref="H70" si="19">SUM(H63:H69)</f>
        <v>0</v>
      </c>
      <c r="I70" s="20">
        <f t="shared" ref="I70" si="20">SUM(I63:I69)</f>
        <v>0</v>
      </c>
      <c r="J70" s="20">
        <f t="shared" ref="J70" si="21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37</v>
      </c>
      <c r="F71" s="50">
        <v>60</v>
      </c>
      <c r="G71" s="50">
        <v>0.4</v>
      </c>
      <c r="H71" s="50">
        <v>0.1</v>
      </c>
      <c r="I71" s="58">
        <v>5.0999999999999996</v>
      </c>
      <c r="J71" s="50">
        <v>49</v>
      </c>
      <c r="K71" s="54">
        <v>9</v>
      </c>
    </row>
    <row r="72" spans="1:11" ht="30" x14ac:dyDescent="0.25">
      <c r="A72" s="24"/>
      <c r="B72" s="16"/>
      <c r="C72" s="11"/>
      <c r="D72" s="7" t="s">
        <v>27</v>
      </c>
      <c r="E72" s="49" t="s">
        <v>62</v>
      </c>
      <c r="F72" s="51">
        <v>250</v>
      </c>
      <c r="G72" s="51">
        <v>2.1</v>
      </c>
      <c r="H72" s="51">
        <v>6.5</v>
      </c>
      <c r="I72" s="59">
        <v>11.1</v>
      </c>
      <c r="J72" s="51">
        <v>111.2</v>
      </c>
      <c r="K72" s="6">
        <v>37</v>
      </c>
    </row>
    <row r="73" spans="1:11" ht="15" x14ac:dyDescent="0.25">
      <c r="A73" s="24"/>
      <c r="B73" s="16"/>
      <c r="C73" s="11"/>
      <c r="D73" s="7" t="s">
        <v>28</v>
      </c>
      <c r="E73" s="49" t="s">
        <v>63</v>
      </c>
      <c r="F73" s="51">
        <v>140</v>
      </c>
      <c r="G73" s="51">
        <v>9.4</v>
      </c>
      <c r="H73" s="51">
        <v>2</v>
      </c>
      <c r="I73" s="59">
        <v>6.3</v>
      </c>
      <c r="J73" s="51">
        <v>160.30000000000001</v>
      </c>
      <c r="K73" s="6">
        <v>172</v>
      </c>
    </row>
    <row r="74" spans="1:11" ht="15" x14ac:dyDescent="0.25">
      <c r="A74" s="24"/>
      <c r="B74" s="16"/>
      <c r="C74" s="11"/>
      <c r="D74" s="7" t="s">
        <v>29</v>
      </c>
      <c r="E74" s="49" t="s">
        <v>64</v>
      </c>
      <c r="F74" s="51">
        <v>150</v>
      </c>
      <c r="G74" s="51">
        <v>5.4</v>
      </c>
      <c r="H74" s="51">
        <v>11.8</v>
      </c>
      <c r="I74" s="59">
        <v>25.8</v>
      </c>
      <c r="J74" s="51">
        <v>224</v>
      </c>
      <c r="K74" s="6">
        <v>241</v>
      </c>
    </row>
    <row r="75" spans="1:11" ht="15" x14ac:dyDescent="0.25">
      <c r="A75" s="24"/>
      <c r="B75" s="16"/>
      <c r="C75" s="11"/>
      <c r="D75" s="7" t="s">
        <v>30</v>
      </c>
      <c r="E75" s="49" t="s">
        <v>44</v>
      </c>
      <c r="F75" s="51">
        <v>200</v>
      </c>
      <c r="G75" s="51">
        <v>0.3</v>
      </c>
      <c r="H75" s="51">
        <v>0</v>
      </c>
      <c r="I75" s="59">
        <v>10.25</v>
      </c>
      <c r="J75" s="51">
        <v>41.68</v>
      </c>
      <c r="K75" s="6">
        <v>154</v>
      </c>
    </row>
    <row r="76" spans="1:11" ht="15" x14ac:dyDescent="0.25">
      <c r="A76" s="24"/>
      <c r="B76" s="16"/>
      <c r="C76" s="11"/>
      <c r="D76" s="7" t="s">
        <v>31</v>
      </c>
      <c r="E76" s="49" t="s">
        <v>46</v>
      </c>
      <c r="F76" s="51">
        <v>20</v>
      </c>
      <c r="G76" s="51">
        <v>2</v>
      </c>
      <c r="H76" s="51">
        <v>0.4</v>
      </c>
      <c r="I76" s="59">
        <v>10</v>
      </c>
      <c r="J76" s="51">
        <v>52.2</v>
      </c>
      <c r="K76" s="6">
        <v>115</v>
      </c>
    </row>
    <row r="77" spans="1:11" ht="15" x14ac:dyDescent="0.25">
      <c r="A77" s="24"/>
      <c r="B77" s="16"/>
      <c r="C77" s="11"/>
      <c r="D77" s="7" t="s">
        <v>32</v>
      </c>
      <c r="E77" s="49" t="s">
        <v>51</v>
      </c>
      <c r="F77" s="51">
        <v>30</v>
      </c>
      <c r="G77" s="51">
        <v>1.5</v>
      </c>
      <c r="H77" s="51">
        <v>0.1</v>
      </c>
      <c r="I77" s="59">
        <v>9.9</v>
      </c>
      <c r="J77" s="51">
        <v>47</v>
      </c>
      <c r="K77" s="6">
        <v>114</v>
      </c>
    </row>
    <row r="78" spans="1:11" ht="15" x14ac:dyDescent="0.25">
      <c r="A78" s="24"/>
      <c r="B78" s="16"/>
      <c r="C78" s="11"/>
      <c r="D78" s="6"/>
      <c r="E78" s="43"/>
      <c r="F78" s="44"/>
      <c r="G78" s="57"/>
      <c r="H78" s="57"/>
      <c r="I78" s="57"/>
      <c r="J78" s="57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850</v>
      </c>
      <c r="G80" s="20">
        <v>21</v>
      </c>
      <c r="H80" s="20">
        <v>21</v>
      </c>
      <c r="I80" s="20">
        <v>78</v>
      </c>
      <c r="J80" s="20">
        <v>685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6" t="s">
        <v>4</v>
      </c>
      <c r="D81" s="67"/>
      <c r="E81" s="32"/>
      <c r="F81" s="33">
        <f>F70+F80</f>
        <v>850</v>
      </c>
      <c r="G81" s="33">
        <f t="shared" ref="G81" si="22">G70+G80</f>
        <v>21</v>
      </c>
      <c r="H81" s="33">
        <f t="shared" ref="H81" si="23">H70+H80</f>
        <v>21</v>
      </c>
      <c r="I81" s="33">
        <f t="shared" ref="I81" si="24">I70+I80</f>
        <v>78</v>
      </c>
      <c r="J81" s="33">
        <f t="shared" ref="J81" si="25">J70+J80</f>
        <v>685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26">SUM(G82:G88)</f>
        <v>0</v>
      </c>
      <c r="H89" s="20">
        <f t="shared" ref="H89" si="27">SUM(H82:H88)</f>
        <v>0</v>
      </c>
      <c r="I89" s="20">
        <f t="shared" ref="I89" si="28">SUM(I82:I88)</f>
        <v>0</v>
      </c>
      <c r="J89" s="20">
        <f t="shared" ref="J89" si="29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65</v>
      </c>
      <c r="F90" s="50">
        <v>80</v>
      </c>
      <c r="G90" s="50">
        <v>0.5</v>
      </c>
      <c r="H90" s="50">
        <v>3</v>
      </c>
      <c r="I90" s="58">
        <v>3.2</v>
      </c>
      <c r="J90" s="50">
        <v>42</v>
      </c>
      <c r="K90" s="54">
        <v>4</v>
      </c>
    </row>
    <row r="91" spans="1:11" ht="15" x14ac:dyDescent="0.25">
      <c r="A91" s="24"/>
      <c r="B91" s="16"/>
      <c r="C91" s="11"/>
      <c r="D91" s="7" t="s">
        <v>27</v>
      </c>
      <c r="E91" s="49" t="s">
        <v>41</v>
      </c>
      <c r="F91" s="51">
        <v>250</v>
      </c>
      <c r="G91" s="51">
        <v>2.8</v>
      </c>
      <c r="H91" s="51">
        <v>2.9</v>
      </c>
      <c r="I91" s="59">
        <v>21.8</v>
      </c>
      <c r="J91" s="51">
        <v>134</v>
      </c>
      <c r="K91" s="6">
        <v>47</v>
      </c>
    </row>
    <row r="92" spans="1:11" ht="15" x14ac:dyDescent="0.25">
      <c r="A92" s="24"/>
      <c r="B92" s="16"/>
      <c r="C92" s="11"/>
      <c r="D92" s="7" t="s">
        <v>28</v>
      </c>
      <c r="E92" s="49" t="s">
        <v>66</v>
      </c>
      <c r="F92" s="51">
        <v>150</v>
      </c>
      <c r="G92" s="51">
        <v>21.5</v>
      </c>
      <c r="H92" s="51">
        <v>13.4</v>
      </c>
      <c r="I92" s="59">
        <v>18.600000000000001</v>
      </c>
      <c r="J92" s="51">
        <v>302</v>
      </c>
      <c r="K92" s="6">
        <v>224</v>
      </c>
    </row>
    <row r="93" spans="1:11" ht="15" customHeight="1" x14ac:dyDescent="0.25">
      <c r="A93" s="24"/>
      <c r="B93" s="16"/>
      <c r="C93" s="11"/>
      <c r="D93" s="7" t="s">
        <v>29</v>
      </c>
      <c r="E93" s="49"/>
      <c r="F93" s="51"/>
      <c r="G93" s="51"/>
      <c r="H93" s="51"/>
      <c r="I93" s="59"/>
      <c r="J93" s="51"/>
      <c r="K93" s="6"/>
    </row>
    <row r="94" spans="1:11" ht="15" x14ac:dyDescent="0.25">
      <c r="A94" s="24"/>
      <c r="B94" s="16"/>
      <c r="C94" s="11"/>
      <c r="D94" s="7" t="s">
        <v>30</v>
      </c>
      <c r="E94" s="49" t="s">
        <v>67</v>
      </c>
      <c r="F94" s="51">
        <v>200</v>
      </c>
      <c r="G94" s="51">
        <v>0.5</v>
      </c>
      <c r="H94" s="51">
        <v>0</v>
      </c>
      <c r="I94" s="59">
        <v>23</v>
      </c>
      <c r="J94" s="51">
        <v>100</v>
      </c>
      <c r="K94" s="6"/>
    </row>
    <row r="95" spans="1:11" ht="15" x14ac:dyDescent="0.25">
      <c r="A95" s="24"/>
      <c r="B95" s="16"/>
      <c r="C95" s="11"/>
      <c r="D95" s="7" t="s">
        <v>31</v>
      </c>
      <c r="E95" s="49" t="s">
        <v>46</v>
      </c>
      <c r="F95" s="51">
        <v>30</v>
      </c>
      <c r="G95" s="51">
        <v>1.5</v>
      </c>
      <c r="H95" s="51">
        <v>0.1</v>
      </c>
      <c r="I95" s="59">
        <v>9.9</v>
      </c>
      <c r="J95" s="51">
        <v>52</v>
      </c>
      <c r="K95" s="6">
        <v>114</v>
      </c>
    </row>
    <row r="96" spans="1:11" ht="15" x14ac:dyDescent="0.25">
      <c r="A96" s="24"/>
      <c r="B96" s="16"/>
      <c r="C96" s="11"/>
      <c r="D96" s="7" t="s">
        <v>32</v>
      </c>
      <c r="E96" s="49" t="s">
        <v>51</v>
      </c>
      <c r="F96" s="51">
        <v>20</v>
      </c>
      <c r="G96" s="55">
        <f t="shared" ref="G96:H96" si="30">G95</f>
        <v>1.5</v>
      </c>
      <c r="H96" s="55">
        <f t="shared" si="30"/>
        <v>0.1</v>
      </c>
      <c r="I96" s="55">
        <v>9.9</v>
      </c>
      <c r="J96" s="55">
        <v>47</v>
      </c>
      <c r="K96" s="6">
        <v>115</v>
      </c>
    </row>
    <row r="97" spans="1:11" ht="15" x14ac:dyDescent="0.25">
      <c r="A97" s="24"/>
      <c r="B97" s="16"/>
      <c r="C97" s="11"/>
      <c r="D97" s="6"/>
      <c r="E97" s="49"/>
      <c r="F97" s="57"/>
      <c r="G97" s="57"/>
      <c r="H97" s="57"/>
      <c r="I97" s="57"/>
      <c r="J97" s="57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v>730</v>
      </c>
      <c r="G99" s="20">
        <v>28</v>
      </c>
      <c r="H99" s="20">
        <v>20</v>
      </c>
      <c r="I99" s="20">
        <v>86</v>
      </c>
      <c r="J99" s="20">
        <v>677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6" t="s">
        <v>4</v>
      </c>
      <c r="D100" s="67"/>
      <c r="E100" s="32"/>
      <c r="F100" s="33">
        <f>F89+F99</f>
        <v>730</v>
      </c>
      <c r="G100" s="33">
        <f t="shared" ref="G100" si="31">G89+G99</f>
        <v>28</v>
      </c>
      <c r="H100" s="33">
        <f t="shared" ref="H100" si="32">H89+H99</f>
        <v>20</v>
      </c>
      <c r="I100" s="33">
        <f t="shared" ref="I100" si="33">I89+I99</f>
        <v>86</v>
      </c>
      <c r="J100" s="33">
        <f t="shared" ref="J100" si="34">J89+J99</f>
        <v>677</v>
      </c>
      <c r="K100" s="33"/>
    </row>
    <row r="101" spans="1:11" ht="15" x14ac:dyDescent="0.25">
      <c r="A101" s="21">
        <v>2</v>
      </c>
      <c r="B101" s="22">
        <v>6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35">SUM(G101:G107)</f>
        <v>0</v>
      </c>
      <c r="H108" s="20">
        <f t="shared" si="35"/>
        <v>0</v>
      </c>
      <c r="I108" s="20">
        <f t="shared" si="35"/>
        <v>0</v>
      </c>
      <c r="J108" s="20">
        <f t="shared" si="35"/>
        <v>0</v>
      </c>
      <c r="K108" s="26"/>
    </row>
    <row r="109" spans="1:11" ht="15" x14ac:dyDescent="0.25">
      <c r="A109" s="27">
        <f>A101</f>
        <v>2</v>
      </c>
      <c r="B109" s="14">
        <v>6</v>
      </c>
      <c r="C109" s="10" t="s">
        <v>25</v>
      </c>
      <c r="D109" s="7" t="s">
        <v>26</v>
      </c>
      <c r="E109" s="48" t="s">
        <v>57</v>
      </c>
      <c r="F109" s="50">
        <v>60</v>
      </c>
      <c r="G109" s="50">
        <v>0.9</v>
      </c>
      <c r="H109" s="50">
        <v>3.1</v>
      </c>
      <c r="I109" s="58">
        <v>5.7</v>
      </c>
      <c r="J109" s="50">
        <v>45.2</v>
      </c>
      <c r="K109" s="54">
        <v>23</v>
      </c>
    </row>
    <row r="110" spans="1:11" ht="15" x14ac:dyDescent="0.25">
      <c r="A110" s="24"/>
      <c r="B110" s="16"/>
      <c r="C110" s="11"/>
      <c r="D110" s="7" t="s">
        <v>27</v>
      </c>
      <c r="E110" s="49" t="s">
        <v>68</v>
      </c>
      <c r="F110" s="51">
        <v>250</v>
      </c>
      <c r="G110" s="51">
        <v>2.5</v>
      </c>
      <c r="H110" s="51">
        <v>4.9000000000000004</v>
      </c>
      <c r="I110" s="59">
        <v>13.9</v>
      </c>
      <c r="J110" s="51">
        <v>109.4</v>
      </c>
      <c r="K110" s="6">
        <v>56</v>
      </c>
    </row>
    <row r="111" spans="1:11" ht="15" x14ac:dyDescent="0.25">
      <c r="A111" s="24"/>
      <c r="B111" s="16"/>
      <c r="C111" s="11"/>
      <c r="D111" s="7" t="s">
        <v>28</v>
      </c>
      <c r="E111" s="49" t="s">
        <v>69</v>
      </c>
      <c r="F111" s="51">
        <v>120</v>
      </c>
      <c r="G111" s="51">
        <v>24.5</v>
      </c>
      <c r="H111" s="51">
        <v>31.6</v>
      </c>
      <c r="I111" s="59">
        <v>5.4</v>
      </c>
      <c r="J111" s="51">
        <v>534.29999999999995</v>
      </c>
      <c r="K111" s="6">
        <v>210</v>
      </c>
    </row>
    <row r="112" spans="1:11" ht="15" x14ac:dyDescent="0.25">
      <c r="A112" s="24"/>
      <c r="B112" s="16"/>
      <c r="C112" s="11"/>
      <c r="D112" s="7" t="s">
        <v>29</v>
      </c>
      <c r="E112" s="49" t="s">
        <v>70</v>
      </c>
      <c r="F112" s="51">
        <v>150</v>
      </c>
      <c r="G112" s="51">
        <v>8.6999999999999993</v>
      </c>
      <c r="H112" s="51">
        <v>5.4</v>
      </c>
      <c r="I112" s="59">
        <v>45</v>
      </c>
      <c r="J112" s="51">
        <v>263.8</v>
      </c>
      <c r="K112" s="6">
        <v>219</v>
      </c>
    </row>
    <row r="113" spans="1:11" ht="15" x14ac:dyDescent="0.25">
      <c r="A113" s="24"/>
      <c r="B113" s="16"/>
      <c r="C113" s="11"/>
      <c r="D113" s="7" t="s">
        <v>30</v>
      </c>
      <c r="E113" s="49" t="s">
        <v>44</v>
      </c>
      <c r="F113" s="51">
        <v>200</v>
      </c>
      <c r="G113" s="51">
        <v>0.13</v>
      </c>
      <c r="H113" s="51">
        <v>0.02</v>
      </c>
      <c r="I113" s="59">
        <v>10.25</v>
      </c>
      <c r="J113" s="51">
        <v>41.68</v>
      </c>
      <c r="K113" s="6">
        <v>154</v>
      </c>
    </row>
    <row r="114" spans="1:11" ht="15" x14ac:dyDescent="0.25">
      <c r="A114" s="24"/>
      <c r="B114" s="16"/>
      <c r="C114" s="11"/>
      <c r="D114" s="7" t="s">
        <v>31</v>
      </c>
      <c r="E114" s="49" t="s">
        <v>46</v>
      </c>
      <c r="F114" s="51">
        <v>30</v>
      </c>
      <c r="G114" s="51">
        <v>2</v>
      </c>
      <c r="H114" s="51">
        <v>0.4</v>
      </c>
      <c r="I114" s="59">
        <v>10</v>
      </c>
      <c r="J114" s="51">
        <v>52.2</v>
      </c>
      <c r="K114" s="6">
        <v>115</v>
      </c>
    </row>
    <row r="115" spans="1:11" ht="15" x14ac:dyDescent="0.25">
      <c r="A115" s="24"/>
      <c r="B115" s="16"/>
      <c r="C115" s="11"/>
      <c r="D115" s="7" t="s">
        <v>32</v>
      </c>
      <c r="E115" s="49" t="s">
        <v>51</v>
      </c>
      <c r="F115" s="51">
        <v>20</v>
      </c>
      <c r="G115" s="51">
        <v>1.5</v>
      </c>
      <c r="H115" s="51">
        <v>0.1</v>
      </c>
      <c r="I115" s="59">
        <v>9.9</v>
      </c>
      <c r="J115" s="51">
        <v>47</v>
      </c>
      <c r="K115" s="6">
        <v>114</v>
      </c>
    </row>
    <row r="116" spans="1:11" ht="15" x14ac:dyDescent="0.25">
      <c r="A116" s="24"/>
      <c r="B116" s="16"/>
      <c r="C116" s="11"/>
      <c r="D116" s="6"/>
      <c r="E116" s="43"/>
      <c r="F116" s="57"/>
      <c r="G116" s="65"/>
      <c r="H116" s="65"/>
      <c r="I116" s="65"/>
      <c r="J116" s="65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v>830</v>
      </c>
      <c r="G118" s="20">
        <v>40.229999999999997</v>
      </c>
      <c r="H118" s="20">
        <v>45.52</v>
      </c>
      <c r="I118" s="20">
        <v>100.15</v>
      </c>
      <c r="J118" s="20">
        <v>1093.58</v>
      </c>
      <c r="K118" s="26"/>
    </row>
    <row r="119" spans="1:11" ht="15.75" thickBot="1" x14ac:dyDescent="0.25">
      <c r="A119" s="30">
        <f>A101</f>
        <v>2</v>
      </c>
      <c r="B119" s="31">
        <f>B101</f>
        <v>6</v>
      </c>
      <c r="C119" s="66" t="s">
        <v>4</v>
      </c>
      <c r="D119" s="67"/>
      <c r="E119" s="32"/>
      <c r="F119" s="33">
        <f>F108+F118</f>
        <v>830</v>
      </c>
      <c r="G119" s="33">
        <f t="shared" ref="G119" si="36">G108+G118</f>
        <v>40.229999999999997</v>
      </c>
      <c r="H119" s="33">
        <f t="shared" ref="H119" si="37">H108+H118</f>
        <v>45.52</v>
      </c>
      <c r="I119" s="33">
        <f t="shared" ref="I119" si="38">I108+I118</f>
        <v>100.15</v>
      </c>
      <c r="J119" s="33">
        <f t="shared" ref="J119" si="39">J108+J118</f>
        <v>1093.58</v>
      </c>
      <c r="K119" s="33"/>
    </row>
    <row r="120" spans="1:11" ht="15" x14ac:dyDescent="0.25">
      <c r="A120" s="15">
        <v>2</v>
      </c>
      <c r="B120" s="16">
        <v>7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40">SUM(G120:G126)</f>
        <v>0</v>
      </c>
      <c r="H127" s="20">
        <f t="shared" si="40"/>
        <v>0</v>
      </c>
      <c r="I127" s="20">
        <f t="shared" si="40"/>
        <v>0</v>
      </c>
      <c r="J127" s="20">
        <f t="shared" si="40"/>
        <v>0</v>
      </c>
      <c r="K127" s="26"/>
    </row>
    <row r="128" spans="1:11" ht="15" x14ac:dyDescent="0.25">
      <c r="A128" s="14">
        <f>A120</f>
        <v>2</v>
      </c>
      <c r="B128" s="14">
        <v>7</v>
      </c>
      <c r="C128" s="10" t="s">
        <v>25</v>
      </c>
      <c r="D128" s="7" t="s">
        <v>26</v>
      </c>
      <c r="E128" s="48" t="s">
        <v>40</v>
      </c>
      <c r="F128" s="50">
        <v>60</v>
      </c>
      <c r="G128" s="50">
        <v>1</v>
      </c>
      <c r="H128" s="50">
        <v>6</v>
      </c>
      <c r="I128" s="58">
        <v>7</v>
      </c>
      <c r="J128" s="50">
        <v>85</v>
      </c>
      <c r="K128" s="54">
        <v>2</v>
      </c>
    </row>
    <row r="129" spans="1:11" ht="15" x14ac:dyDescent="0.25">
      <c r="A129" s="15"/>
      <c r="B129" s="16"/>
      <c r="C129" s="11"/>
      <c r="D129" s="7" t="s">
        <v>27</v>
      </c>
      <c r="E129" s="49" t="s">
        <v>48</v>
      </c>
      <c r="F129" s="51">
        <v>250</v>
      </c>
      <c r="G129" s="51">
        <v>5</v>
      </c>
      <c r="H129" s="51">
        <v>7</v>
      </c>
      <c r="I129" s="59">
        <v>32.799999999999997</v>
      </c>
      <c r="J129" s="51">
        <v>166</v>
      </c>
      <c r="K129" s="6">
        <v>42</v>
      </c>
    </row>
    <row r="130" spans="1:11" ht="15" x14ac:dyDescent="0.25">
      <c r="A130" s="15"/>
      <c r="B130" s="16"/>
      <c r="C130" s="11"/>
      <c r="D130" s="7" t="s">
        <v>28</v>
      </c>
      <c r="E130" s="49" t="s">
        <v>49</v>
      </c>
      <c r="F130" s="51">
        <v>95</v>
      </c>
      <c r="G130" s="51">
        <v>12</v>
      </c>
      <c r="H130" s="51">
        <v>13</v>
      </c>
      <c r="I130" s="59">
        <v>10</v>
      </c>
      <c r="J130" s="51">
        <v>202</v>
      </c>
      <c r="K130" s="6">
        <v>189</v>
      </c>
    </row>
    <row r="131" spans="1:11" ht="18.75" customHeight="1" x14ac:dyDescent="0.25">
      <c r="A131" s="15"/>
      <c r="B131" s="16"/>
      <c r="C131" s="11"/>
      <c r="D131" s="7" t="s">
        <v>29</v>
      </c>
      <c r="E131" s="49" t="s">
        <v>50</v>
      </c>
      <c r="F131" s="51">
        <v>150</v>
      </c>
      <c r="G131" s="51">
        <v>6</v>
      </c>
      <c r="H131" s="51">
        <v>5</v>
      </c>
      <c r="I131" s="59">
        <v>35</v>
      </c>
      <c r="J131" s="51">
        <v>211</v>
      </c>
      <c r="K131" s="6">
        <v>227</v>
      </c>
    </row>
    <row r="132" spans="1:11" ht="15" x14ac:dyDescent="0.25">
      <c r="A132" s="15"/>
      <c r="B132" s="16"/>
      <c r="C132" s="11"/>
      <c r="D132" s="7" t="s">
        <v>30</v>
      </c>
      <c r="E132" s="49" t="s">
        <v>44</v>
      </c>
      <c r="F132" s="51">
        <v>200</v>
      </c>
      <c r="G132" s="51">
        <v>0</v>
      </c>
      <c r="H132" s="51">
        <v>0</v>
      </c>
      <c r="I132" s="59">
        <v>10</v>
      </c>
      <c r="J132" s="51">
        <v>42</v>
      </c>
      <c r="K132" s="6">
        <v>154</v>
      </c>
    </row>
    <row r="133" spans="1:11" ht="15" x14ac:dyDescent="0.25">
      <c r="A133" s="15"/>
      <c r="B133" s="16"/>
      <c r="C133" s="11"/>
      <c r="D133" s="7" t="s">
        <v>31</v>
      </c>
      <c r="E133" s="49" t="s">
        <v>46</v>
      </c>
      <c r="F133" s="51">
        <v>30</v>
      </c>
      <c r="G133" s="51">
        <v>2</v>
      </c>
      <c r="H133" s="51">
        <v>0</v>
      </c>
      <c r="I133" s="59">
        <v>10</v>
      </c>
      <c r="J133" s="51">
        <v>52</v>
      </c>
      <c r="K133" s="6">
        <v>115</v>
      </c>
    </row>
    <row r="134" spans="1:11" ht="15" x14ac:dyDescent="0.25">
      <c r="A134" s="15"/>
      <c r="B134" s="16"/>
      <c r="C134" s="11"/>
      <c r="D134" s="7" t="s">
        <v>32</v>
      </c>
      <c r="E134" s="49" t="s">
        <v>51</v>
      </c>
      <c r="F134" s="51">
        <v>20</v>
      </c>
      <c r="G134" s="51">
        <v>2</v>
      </c>
      <c r="H134" s="51">
        <v>0</v>
      </c>
      <c r="I134" s="59">
        <v>10</v>
      </c>
      <c r="J134" s="51">
        <v>47</v>
      </c>
      <c r="K134" s="6">
        <v>114</v>
      </c>
    </row>
    <row r="135" spans="1:11" ht="15" x14ac:dyDescent="0.25">
      <c r="A135" s="15"/>
      <c r="B135" s="16"/>
      <c r="C135" s="11"/>
      <c r="D135" s="6"/>
      <c r="E135" s="56" t="s">
        <v>52</v>
      </c>
      <c r="F135" s="57">
        <v>100</v>
      </c>
      <c r="G135" s="57">
        <v>1.5</v>
      </c>
      <c r="H135" s="57">
        <v>0.5</v>
      </c>
      <c r="I135" s="60">
        <v>21</v>
      </c>
      <c r="J135" s="57">
        <v>94.5</v>
      </c>
      <c r="K135" s="64">
        <v>338</v>
      </c>
    </row>
    <row r="136" spans="1:11" ht="15.75" thickBot="1" x14ac:dyDescent="0.3">
      <c r="A136" s="15"/>
      <c r="B136" s="16"/>
      <c r="C136" s="11"/>
      <c r="D136" s="6"/>
      <c r="E136" s="43"/>
      <c r="F136" s="61"/>
      <c r="G136" s="61"/>
      <c r="H136" s="61"/>
      <c r="I136" s="61"/>
      <c r="J136" s="61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v>905</v>
      </c>
      <c r="G137" s="20">
        <v>30</v>
      </c>
      <c r="H137" s="20">
        <v>32</v>
      </c>
      <c r="I137" s="20">
        <v>136</v>
      </c>
      <c r="J137" s="20">
        <v>900</v>
      </c>
      <c r="K137" s="26"/>
    </row>
    <row r="138" spans="1:11" ht="15.75" thickBot="1" x14ac:dyDescent="0.25">
      <c r="A138" s="34">
        <f>A120</f>
        <v>2</v>
      </c>
      <c r="B138" s="34">
        <f>B120</f>
        <v>7</v>
      </c>
      <c r="C138" s="66" t="s">
        <v>4</v>
      </c>
      <c r="D138" s="67"/>
      <c r="E138" s="32"/>
      <c r="F138" s="33">
        <f>F127+F137</f>
        <v>905</v>
      </c>
      <c r="G138" s="33">
        <f t="shared" ref="G138" si="41">G127+G137</f>
        <v>30</v>
      </c>
      <c r="H138" s="33">
        <f t="shared" ref="H138" si="42">H127+H137</f>
        <v>32</v>
      </c>
      <c r="I138" s="33">
        <f t="shared" ref="I138" si="43">I127+I137</f>
        <v>136</v>
      </c>
      <c r="J138" s="33">
        <f t="shared" ref="J138" si="44">J127+J137</f>
        <v>900</v>
      </c>
      <c r="K138" s="33"/>
    </row>
    <row r="139" spans="1:11" ht="15" x14ac:dyDescent="0.25">
      <c r="A139" s="21">
        <v>2</v>
      </c>
      <c r="B139" s="22">
        <v>8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45">SUM(G139:G145)</f>
        <v>0</v>
      </c>
      <c r="H146" s="20">
        <f t="shared" si="45"/>
        <v>0</v>
      </c>
      <c r="I146" s="20">
        <f t="shared" si="45"/>
        <v>0</v>
      </c>
      <c r="J146" s="20">
        <f t="shared" si="45"/>
        <v>0</v>
      </c>
      <c r="K146" s="26"/>
    </row>
    <row r="147" spans="1:11" ht="15" x14ac:dyDescent="0.25">
      <c r="A147" s="27">
        <f>A139</f>
        <v>2</v>
      </c>
      <c r="B147" s="14">
        <v>8</v>
      </c>
      <c r="C147" s="10" t="s">
        <v>25</v>
      </c>
      <c r="D147" s="7" t="s">
        <v>26</v>
      </c>
      <c r="E147" s="48" t="s">
        <v>37</v>
      </c>
      <c r="F147" s="50">
        <v>60</v>
      </c>
      <c r="G147" s="50">
        <v>0.4</v>
      </c>
      <c r="H147" s="50">
        <v>0.1</v>
      </c>
      <c r="I147" s="58">
        <v>5.0999999999999996</v>
      </c>
      <c r="J147" s="50">
        <v>49</v>
      </c>
      <c r="K147" s="54">
        <v>9</v>
      </c>
    </row>
    <row r="148" spans="1:11" ht="30" x14ac:dyDescent="0.25">
      <c r="A148" s="24"/>
      <c r="B148" s="16"/>
      <c r="C148" s="11"/>
      <c r="D148" s="7" t="s">
        <v>27</v>
      </c>
      <c r="E148" s="49" t="s">
        <v>62</v>
      </c>
      <c r="F148" s="51">
        <v>250</v>
      </c>
      <c r="G148" s="51">
        <v>2.1</v>
      </c>
      <c r="H148" s="51">
        <v>6.5</v>
      </c>
      <c r="I148" s="59">
        <v>11.1</v>
      </c>
      <c r="J148" s="51">
        <v>111.2</v>
      </c>
      <c r="K148" s="6">
        <v>37</v>
      </c>
    </row>
    <row r="149" spans="1:11" ht="15" x14ac:dyDescent="0.25">
      <c r="A149" s="24"/>
      <c r="B149" s="16"/>
      <c r="C149" s="11"/>
      <c r="D149" s="7" t="s">
        <v>28</v>
      </c>
      <c r="E149" s="49" t="s">
        <v>71</v>
      </c>
      <c r="F149" s="51">
        <v>95</v>
      </c>
      <c r="G149" s="51">
        <v>10.5</v>
      </c>
      <c r="H149" s="51">
        <v>15.5</v>
      </c>
      <c r="I149" s="59">
        <v>10.8</v>
      </c>
      <c r="J149" s="51">
        <v>224.2</v>
      </c>
      <c r="K149" s="6">
        <v>202</v>
      </c>
    </row>
    <row r="150" spans="1:11" ht="15" x14ac:dyDescent="0.25">
      <c r="A150" s="24"/>
      <c r="B150" s="16"/>
      <c r="C150" s="11"/>
      <c r="D150" s="7" t="s">
        <v>29</v>
      </c>
      <c r="E150" s="49" t="s">
        <v>72</v>
      </c>
      <c r="F150" s="51">
        <v>150</v>
      </c>
      <c r="G150" s="51">
        <v>3.2</v>
      </c>
      <c r="H150" s="51">
        <v>6.1</v>
      </c>
      <c r="I150" s="59">
        <v>23.3</v>
      </c>
      <c r="J150" s="51">
        <v>160.5</v>
      </c>
      <c r="K150" s="6">
        <v>241</v>
      </c>
    </row>
    <row r="151" spans="1:11" ht="15" x14ac:dyDescent="0.25">
      <c r="A151" s="24"/>
      <c r="B151" s="16"/>
      <c r="C151" s="11"/>
      <c r="D151" s="7" t="s">
        <v>30</v>
      </c>
      <c r="E151" s="49" t="s">
        <v>73</v>
      </c>
      <c r="F151" s="51">
        <v>200</v>
      </c>
      <c r="G151" s="51">
        <v>0.5</v>
      </c>
      <c r="H151" s="51">
        <v>0.2</v>
      </c>
      <c r="I151" s="59">
        <v>23.1</v>
      </c>
      <c r="J151" s="51">
        <v>96</v>
      </c>
      <c r="K151" s="6">
        <v>382</v>
      </c>
    </row>
    <row r="152" spans="1:11" ht="15" x14ac:dyDescent="0.25">
      <c r="A152" s="24"/>
      <c r="B152" s="16"/>
      <c r="C152" s="11"/>
      <c r="D152" s="7" t="s">
        <v>31</v>
      </c>
      <c r="E152" s="49" t="s">
        <v>46</v>
      </c>
      <c r="F152" s="51">
        <v>30</v>
      </c>
      <c r="G152" s="51">
        <v>2</v>
      </c>
      <c r="H152" s="51">
        <v>0.4</v>
      </c>
      <c r="I152" s="59">
        <v>10</v>
      </c>
      <c r="J152" s="51">
        <v>52.2</v>
      </c>
      <c r="K152" s="6">
        <v>115</v>
      </c>
    </row>
    <row r="153" spans="1:11" ht="15" x14ac:dyDescent="0.25">
      <c r="A153" s="24"/>
      <c r="B153" s="16"/>
      <c r="C153" s="11"/>
      <c r="D153" s="7" t="s">
        <v>32</v>
      </c>
      <c r="E153" s="49" t="s">
        <v>51</v>
      </c>
      <c r="F153" s="51">
        <v>20</v>
      </c>
      <c r="G153" s="51">
        <v>1.5</v>
      </c>
      <c r="H153" s="51">
        <v>0.1</v>
      </c>
      <c r="I153" s="59">
        <v>9.9</v>
      </c>
      <c r="J153" s="51">
        <v>47</v>
      </c>
      <c r="K153" s="6">
        <v>114</v>
      </c>
    </row>
    <row r="154" spans="1:11" ht="15" x14ac:dyDescent="0.25">
      <c r="A154" s="24"/>
      <c r="B154" s="16"/>
      <c r="C154" s="11"/>
      <c r="D154" s="6"/>
      <c r="E154" s="43"/>
      <c r="F154" s="44"/>
      <c r="G154" s="57"/>
      <c r="H154" s="57"/>
      <c r="I154" s="57"/>
      <c r="J154" s="57"/>
      <c r="K154" s="45"/>
    </row>
    <row r="155" spans="1:11" ht="15.75" thickBot="1" x14ac:dyDescent="0.3">
      <c r="A155" s="24"/>
      <c r="B155" s="16"/>
      <c r="C155" s="11"/>
      <c r="D155" s="6"/>
      <c r="E155" s="43"/>
      <c r="F155" s="44"/>
      <c r="G155" s="61"/>
      <c r="H155" s="61"/>
      <c r="I155" s="61"/>
      <c r="J155" s="61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805</v>
      </c>
      <c r="G156" s="20">
        <v>20</v>
      </c>
      <c r="H156" s="20">
        <v>29</v>
      </c>
      <c r="I156" s="20">
        <v>93</v>
      </c>
      <c r="J156" s="20">
        <v>740</v>
      </c>
      <c r="K156" s="26"/>
    </row>
    <row r="157" spans="1:11" ht="15.75" thickBot="1" x14ac:dyDescent="0.25">
      <c r="A157" s="30">
        <f>A139</f>
        <v>2</v>
      </c>
      <c r="B157" s="31">
        <f>B139</f>
        <v>8</v>
      </c>
      <c r="C157" s="66" t="s">
        <v>4</v>
      </c>
      <c r="D157" s="67"/>
      <c r="E157" s="32"/>
      <c r="F157" s="33">
        <f>F146+F156</f>
        <v>805</v>
      </c>
      <c r="G157" s="33">
        <f t="shared" ref="G157" si="46">G146+G156</f>
        <v>20</v>
      </c>
      <c r="H157" s="33">
        <f t="shared" ref="H157" si="47">H146+H156</f>
        <v>29</v>
      </c>
      <c r="I157" s="33">
        <f t="shared" ref="I157" si="48">I146+I156</f>
        <v>93</v>
      </c>
      <c r="J157" s="33">
        <f t="shared" ref="J157" si="49">J146+J156</f>
        <v>740</v>
      </c>
      <c r="K157" s="33"/>
    </row>
    <row r="158" spans="1:11" ht="15" x14ac:dyDescent="0.25">
      <c r="A158" s="21">
        <v>2</v>
      </c>
      <c r="B158" s="22">
        <v>9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50">SUM(G158:G164)</f>
        <v>0</v>
      </c>
      <c r="H165" s="20">
        <f t="shared" si="50"/>
        <v>0</v>
      </c>
      <c r="I165" s="20">
        <f t="shared" si="50"/>
        <v>0</v>
      </c>
      <c r="J165" s="20">
        <f t="shared" si="50"/>
        <v>0</v>
      </c>
      <c r="K165" s="26"/>
    </row>
    <row r="166" spans="1:11" ht="15" x14ac:dyDescent="0.25">
      <c r="A166" s="27">
        <f>A158</f>
        <v>2</v>
      </c>
      <c r="B166" s="14">
        <v>9</v>
      </c>
      <c r="C166" s="10" t="s">
        <v>25</v>
      </c>
      <c r="D166" s="7" t="s">
        <v>26</v>
      </c>
      <c r="E166" s="48" t="s">
        <v>53</v>
      </c>
      <c r="F166" s="50">
        <v>60</v>
      </c>
      <c r="G166" s="50">
        <v>0.5</v>
      </c>
      <c r="H166" s="50">
        <v>3</v>
      </c>
      <c r="I166" s="58">
        <v>3.2</v>
      </c>
      <c r="J166" s="50">
        <v>42</v>
      </c>
      <c r="K166" s="54">
        <v>4</v>
      </c>
    </row>
    <row r="167" spans="1:11" ht="15" x14ac:dyDescent="0.25">
      <c r="A167" s="24"/>
      <c r="B167" s="16"/>
      <c r="C167" s="11"/>
      <c r="D167" s="7" t="s">
        <v>27</v>
      </c>
      <c r="E167" s="49" t="s">
        <v>74</v>
      </c>
      <c r="F167" s="51">
        <v>250</v>
      </c>
      <c r="G167" s="51">
        <v>2.2999999999999998</v>
      </c>
      <c r="H167" s="51">
        <v>3.9</v>
      </c>
      <c r="I167" s="59">
        <v>13.6</v>
      </c>
      <c r="J167" s="51">
        <v>98.8</v>
      </c>
      <c r="K167" s="6">
        <v>45</v>
      </c>
    </row>
    <row r="168" spans="1:11" ht="15" x14ac:dyDescent="0.25">
      <c r="A168" s="24"/>
      <c r="B168" s="16"/>
      <c r="C168" s="11"/>
      <c r="D168" s="7" t="s">
        <v>28</v>
      </c>
      <c r="E168" s="49" t="s">
        <v>75</v>
      </c>
      <c r="F168" s="51">
        <v>95</v>
      </c>
      <c r="G168" s="51">
        <v>12.5</v>
      </c>
      <c r="H168" s="51">
        <v>14.5</v>
      </c>
      <c r="I168" s="59">
        <v>8.6</v>
      </c>
      <c r="J168" s="51">
        <v>212.7</v>
      </c>
      <c r="K168" s="6">
        <v>209</v>
      </c>
    </row>
    <row r="169" spans="1:11" ht="15" x14ac:dyDescent="0.25">
      <c r="A169" s="24"/>
      <c r="B169" s="16"/>
      <c r="C169" s="11"/>
      <c r="D169" s="7" t="s">
        <v>29</v>
      </c>
      <c r="E169" s="49" t="s">
        <v>76</v>
      </c>
      <c r="F169" s="51">
        <v>150</v>
      </c>
      <c r="G169" s="51">
        <v>5.5</v>
      </c>
      <c r="H169" s="51">
        <v>5.3</v>
      </c>
      <c r="I169" s="59">
        <v>35.299999999999997</v>
      </c>
      <c r="J169" s="51">
        <v>211.1</v>
      </c>
      <c r="K169" s="6">
        <v>222</v>
      </c>
    </row>
    <row r="170" spans="1:11" ht="15" x14ac:dyDescent="0.25">
      <c r="A170" s="24"/>
      <c r="B170" s="16"/>
      <c r="C170" s="11"/>
      <c r="D170" s="7" t="s">
        <v>30</v>
      </c>
      <c r="E170" s="49" t="s">
        <v>44</v>
      </c>
      <c r="F170" s="51">
        <v>200</v>
      </c>
      <c r="G170" s="51">
        <v>0.13</v>
      </c>
      <c r="H170" s="51">
        <v>0</v>
      </c>
      <c r="I170" s="59">
        <v>10.25</v>
      </c>
      <c r="J170" s="51">
        <v>96</v>
      </c>
      <c r="K170" s="6">
        <v>154</v>
      </c>
    </row>
    <row r="171" spans="1:11" ht="15" x14ac:dyDescent="0.25">
      <c r="A171" s="24"/>
      <c r="B171" s="16"/>
      <c r="C171" s="11"/>
      <c r="D171" s="7" t="s">
        <v>31</v>
      </c>
      <c r="E171" s="49" t="s">
        <v>36</v>
      </c>
      <c r="F171" s="51">
        <v>20</v>
      </c>
      <c r="G171" s="51">
        <v>0.5</v>
      </c>
      <c r="H171" s="51">
        <v>0.2</v>
      </c>
      <c r="I171" s="59">
        <v>23.1</v>
      </c>
      <c r="J171" s="51">
        <v>47</v>
      </c>
      <c r="K171" s="6">
        <v>114</v>
      </c>
    </row>
    <row r="172" spans="1:11" ht="15" x14ac:dyDescent="0.25">
      <c r="A172" s="24"/>
      <c r="B172" s="16"/>
      <c r="C172" s="11"/>
      <c r="D172" s="7" t="s">
        <v>32</v>
      </c>
      <c r="E172" s="49" t="s">
        <v>46</v>
      </c>
      <c r="F172" s="51">
        <v>30</v>
      </c>
      <c r="G172" s="51">
        <v>2</v>
      </c>
      <c r="H172" s="51">
        <v>0.4</v>
      </c>
      <c r="I172" s="59">
        <v>10</v>
      </c>
      <c r="J172" s="51">
        <v>52.2</v>
      </c>
      <c r="K172" s="6">
        <v>115</v>
      </c>
    </row>
    <row r="173" spans="1:11" ht="15" x14ac:dyDescent="0.25">
      <c r="A173" s="24"/>
      <c r="B173" s="16"/>
      <c r="C173" s="11"/>
      <c r="D173" s="6"/>
      <c r="E173" s="56" t="s">
        <v>47</v>
      </c>
      <c r="F173" s="57">
        <v>60</v>
      </c>
      <c r="G173" s="57"/>
      <c r="H173" s="57"/>
      <c r="I173" s="60"/>
      <c r="J173" s="57">
        <v>21.5</v>
      </c>
      <c r="K173" s="64">
        <v>463</v>
      </c>
    </row>
    <row r="174" spans="1:11" ht="15.75" thickBot="1" x14ac:dyDescent="0.3">
      <c r="A174" s="24"/>
      <c r="B174" s="16"/>
      <c r="C174" s="11"/>
      <c r="D174" s="6"/>
      <c r="E174" s="43"/>
      <c r="F174" s="61"/>
      <c r="G174" s="61"/>
      <c r="H174" s="61"/>
      <c r="I174" s="61"/>
      <c r="J174" s="61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v>865</v>
      </c>
      <c r="G175" s="20">
        <v>23</v>
      </c>
      <c r="H175" s="20">
        <v>27</v>
      </c>
      <c r="I175" s="20">
        <v>104</v>
      </c>
      <c r="J175" s="20">
        <v>781</v>
      </c>
      <c r="K175" s="26"/>
    </row>
    <row r="176" spans="1:11" ht="15.75" thickBot="1" x14ac:dyDescent="0.25">
      <c r="A176" s="30">
        <f>A158</f>
        <v>2</v>
      </c>
      <c r="B176" s="31">
        <f>B158</f>
        <v>9</v>
      </c>
      <c r="C176" s="66" t="s">
        <v>4</v>
      </c>
      <c r="D176" s="67"/>
      <c r="E176" s="32"/>
      <c r="F176" s="33">
        <f>F165+F175</f>
        <v>865</v>
      </c>
      <c r="G176" s="33">
        <f t="shared" ref="G176" si="51">G165+G175</f>
        <v>23</v>
      </c>
      <c r="H176" s="33">
        <f t="shared" ref="H176" si="52">H165+H175</f>
        <v>27</v>
      </c>
      <c r="I176" s="33">
        <f t="shared" ref="I176" si="53">I165+I175</f>
        <v>104</v>
      </c>
      <c r="J176" s="33">
        <f t="shared" ref="J176" si="54">J165+J175</f>
        <v>781</v>
      </c>
      <c r="K176" s="33"/>
    </row>
    <row r="177" spans="1:11" ht="15" x14ac:dyDescent="0.25">
      <c r="A177" s="21">
        <v>2</v>
      </c>
      <c r="B177" s="22">
        <v>10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55">SUM(G177:G183)</f>
        <v>0</v>
      </c>
      <c r="H184" s="20">
        <f t="shared" si="55"/>
        <v>0</v>
      </c>
      <c r="I184" s="20">
        <f t="shared" si="55"/>
        <v>0</v>
      </c>
      <c r="J184" s="20">
        <f t="shared" si="55"/>
        <v>0</v>
      </c>
      <c r="K184" s="26"/>
    </row>
    <row r="185" spans="1:11" ht="15" x14ac:dyDescent="0.25">
      <c r="A185" s="27">
        <f>A177</f>
        <v>2</v>
      </c>
      <c r="B185" s="14">
        <v>10</v>
      </c>
      <c r="C185" s="10" t="s">
        <v>25</v>
      </c>
      <c r="D185" s="7" t="s">
        <v>26</v>
      </c>
      <c r="E185" s="48" t="s">
        <v>40</v>
      </c>
      <c r="F185" s="50">
        <v>60</v>
      </c>
      <c r="G185" s="50">
        <v>0.7</v>
      </c>
      <c r="H185" s="50">
        <v>6.1</v>
      </c>
      <c r="I185" s="58">
        <v>6.9</v>
      </c>
      <c r="J185" s="50">
        <v>85.2</v>
      </c>
      <c r="K185" s="54">
        <v>2</v>
      </c>
    </row>
    <row r="186" spans="1:11" ht="15" x14ac:dyDescent="0.25">
      <c r="A186" s="24"/>
      <c r="B186" s="16"/>
      <c r="C186" s="11"/>
      <c r="D186" s="7" t="s">
        <v>27</v>
      </c>
      <c r="E186" s="49" t="s">
        <v>54</v>
      </c>
      <c r="F186" s="51">
        <v>250</v>
      </c>
      <c r="G186" s="51">
        <v>2.2000000000000002</v>
      </c>
      <c r="H186" s="51">
        <v>4.5</v>
      </c>
      <c r="I186" s="59">
        <v>12</v>
      </c>
      <c r="J186" s="51">
        <v>97</v>
      </c>
      <c r="K186" s="6">
        <v>43</v>
      </c>
    </row>
    <row r="187" spans="1:11" ht="15" x14ac:dyDescent="0.25">
      <c r="A187" s="24"/>
      <c r="B187" s="16"/>
      <c r="C187" s="11"/>
      <c r="D187" s="7" t="s">
        <v>28</v>
      </c>
      <c r="E187" s="49" t="s">
        <v>77</v>
      </c>
      <c r="F187" s="51">
        <v>95</v>
      </c>
      <c r="G187" s="51">
        <v>11.5</v>
      </c>
      <c r="H187" s="51">
        <v>13.4</v>
      </c>
      <c r="I187" s="59">
        <v>9.6</v>
      </c>
      <c r="J187" s="51">
        <v>202</v>
      </c>
      <c r="K187" s="6"/>
    </row>
    <row r="188" spans="1:11" ht="15" x14ac:dyDescent="0.25">
      <c r="A188" s="24"/>
      <c r="B188" s="16"/>
      <c r="C188" s="11"/>
      <c r="D188" s="7" t="s">
        <v>29</v>
      </c>
      <c r="E188" s="49" t="s">
        <v>56</v>
      </c>
      <c r="F188" s="51">
        <v>150</v>
      </c>
      <c r="G188" s="51">
        <v>3.9</v>
      </c>
      <c r="H188" s="51">
        <v>5.0999999999999996</v>
      </c>
      <c r="I188" s="59">
        <v>40.299999999999997</v>
      </c>
      <c r="J188" s="51">
        <v>225.2</v>
      </c>
      <c r="K188" s="6">
        <v>224</v>
      </c>
    </row>
    <row r="189" spans="1:11" ht="15" x14ac:dyDescent="0.25">
      <c r="A189" s="24"/>
      <c r="B189" s="16"/>
      <c r="C189" s="11"/>
      <c r="D189" s="7" t="s">
        <v>30</v>
      </c>
      <c r="E189" s="49" t="s">
        <v>78</v>
      </c>
      <c r="F189" s="51">
        <v>200</v>
      </c>
      <c r="G189" s="51">
        <v>0.4</v>
      </c>
      <c r="H189" s="51">
        <v>1.2</v>
      </c>
      <c r="I189" s="59">
        <v>2.2000000000000002</v>
      </c>
      <c r="J189" s="51">
        <v>21.5</v>
      </c>
      <c r="K189" s="6">
        <v>463</v>
      </c>
    </row>
    <row r="190" spans="1:11" ht="15" x14ac:dyDescent="0.25">
      <c r="A190" s="24"/>
      <c r="B190" s="16"/>
      <c r="C190" s="11"/>
      <c r="D190" s="7" t="s">
        <v>31</v>
      </c>
      <c r="E190" s="49" t="s">
        <v>44</v>
      </c>
      <c r="F190" s="51">
        <v>20</v>
      </c>
      <c r="G190" s="51">
        <v>0.13</v>
      </c>
      <c r="H190" s="51">
        <v>0.02</v>
      </c>
      <c r="I190" s="59">
        <v>10.25</v>
      </c>
      <c r="J190" s="51">
        <v>41.68</v>
      </c>
      <c r="K190" s="6">
        <v>154</v>
      </c>
    </row>
    <row r="191" spans="1:11" ht="15" x14ac:dyDescent="0.25">
      <c r="A191" s="24"/>
      <c r="B191" s="16"/>
      <c r="C191" s="11"/>
      <c r="D191" s="7" t="s">
        <v>32</v>
      </c>
      <c r="E191" s="49" t="s">
        <v>46</v>
      </c>
      <c r="F191" s="51">
        <v>30</v>
      </c>
      <c r="G191" s="51">
        <v>2</v>
      </c>
      <c r="H191" s="51">
        <v>0.4</v>
      </c>
      <c r="I191" s="59">
        <v>10</v>
      </c>
      <c r="J191" s="51">
        <v>52.2</v>
      </c>
      <c r="K191" s="6">
        <v>115</v>
      </c>
    </row>
    <row r="192" spans="1:11" ht="15" x14ac:dyDescent="0.25">
      <c r="A192" s="24"/>
      <c r="B192" s="16"/>
      <c r="C192" s="11"/>
      <c r="D192" s="6"/>
      <c r="E192" s="56" t="s">
        <v>51</v>
      </c>
      <c r="F192" s="57">
        <v>60</v>
      </c>
      <c r="G192" s="57">
        <v>1.5</v>
      </c>
      <c r="H192" s="57">
        <v>0.1</v>
      </c>
      <c r="I192" s="60">
        <v>9.9</v>
      </c>
      <c r="J192" s="57">
        <v>47</v>
      </c>
      <c r="K192" s="64">
        <v>114</v>
      </c>
    </row>
    <row r="193" spans="1:11" ht="15.75" thickBot="1" x14ac:dyDescent="0.3">
      <c r="A193" s="24"/>
      <c r="B193" s="16"/>
      <c r="C193" s="11"/>
      <c r="D193" s="6"/>
      <c r="E193" s="43"/>
      <c r="F193" s="44"/>
      <c r="G193" s="61"/>
      <c r="H193" s="61"/>
      <c r="I193" s="61"/>
      <c r="J193" s="61"/>
      <c r="K193" s="64"/>
    </row>
    <row r="194" spans="1:11" ht="15" x14ac:dyDescent="0.25">
      <c r="A194" s="25"/>
      <c r="B194" s="18"/>
      <c r="C194" s="8"/>
      <c r="D194" s="19" t="s">
        <v>33</v>
      </c>
      <c r="E194" s="12"/>
      <c r="F194" s="63">
        <v>795</v>
      </c>
      <c r="G194" s="20">
        <v>22</v>
      </c>
      <c r="H194" s="20">
        <v>31</v>
      </c>
      <c r="I194" s="20">
        <v>101</v>
      </c>
      <c r="J194" s="20">
        <v>772</v>
      </c>
      <c r="K194" s="26"/>
    </row>
    <row r="195" spans="1:11" ht="15.75" thickBot="1" x14ac:dyDescent="0.25">
      <c r="A195" s="30">
        <f>A177</f>
        <v>2</v>
      </c>
      <c r="B195" s="31">
        <f>B177</f>
        <v>10</v>
      </c>
      <c r="C195" s="66" t="s">
        <v>4</v>
      </c>
      <c r="D195" s="67"/>
      <c r="E195" s="32"/>
      <c r="F195" s="33">
        <f>F184+F194</f>
        <v>795</v>
      </c>
      <c r="G195" s="33">
        <f t="shared" ref="G195" si="56">G184+G194</f>
        <v>22</v>
      </c>
      <c r="H195" s="33">
        <f t="shared" ref="H195" si="57">H184+H194</f>
        <v>31</v>
      </c>
      <c r="I195" s="33">
        <f t="shared" ref="I195" si="58">I184+I194</f>
        <v>101</v>
      </c>
      <c r="J195" s="33">
        <f t="shared" ref="J195" si="59">J184+J194</f>
        <v>772</v>
      </c>
      <c r="K195" s="33"/>
    </row>
    <row r="196" spans="1:11" ht="13.5" thickBot="1" x14ac:dyDescent="0.25">
      <c r="A196" s="28"/>
      <c r="B196" s="29"/>
      <c r="C196" s="68" t="s">
        <v>5</v>
      </c>
      <c r="D196" s="68"/>
      <c r="E196" s="68"/>
      <c r="F196" s="35">
        <f>(F24+F43+F62+F81+F100+F119+F138+F157+F176+F195)/(IF(F24=0,0,1)+IF(F43=0,0,1)+IF(F62=0,0,1)+IF(F81=0,0,1)+IF(F100=0,0,1)+IF(F119=0,0,1)+IF(F138=0,0,1)+IF(F157=0,0,1)+IF(F176=0,0,1)+IF(F195=0,0,1))</f>
        <v>825</v>
      </c>
      <c r="G196" s="35">
        <f t="shared" ref="G196:J196" si="60">(G24+G43+G62+G81+G100+G119+G138+G157+G176+G195)/(IF(G24=0,0,1)+IF(G43=0,0,1)+IF(G62=0,0,1)+IF(G81=0,0,1)+IF(G100=0,0,1)+IF(G119=0,0,1)+IF(G138=0,0,1)+IF(G157=0,0,1)+IF(G176=0,0,1)+IF(G195=0,0,1))</f>
        <v>24.823</v>
      </c>
      <c r="H196" s="35">
        <f t="shared" si="60"/>
        <v>30.052</v>
      </c>
      <c r="I196" s="35">
        <f t="shared" si="60"/>
        <v>98.414999999999992</v>
      </c>
      <c r="J196" s="35">
        <f t="shared" si="60"/>
        <v>795.15800000000002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2022-05-16T14:23:56Z</dcterms:created>
  <dcterms:modified xsi:type="dcterms:W3CDTF">2024-10-01T13:12:39Z</dcterms:modified>
</cp:coreProperties>
</file>